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8" activeTab="1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<sst xmlns="http://schemas.openxmlformats.org/spreadsheetml/2006/main" count="1714" uniqueCount="1565">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</sst>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"/>
    <numFmt numFmtId="166" formatCode="0000000"/>
    <numFmt numFmtId="167" formatCode="\(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33" borderId="2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wrapText="1"/>
    </xf>
    <xf numFmtId="3" fontId="5" fillId="34" borderId="21" xfId="0" applyNumberFormat="1" applyFont="1" applyFill="1" applyBorder="1" applyAlignment="1" applyProtection="1">
      <alignment horizontal="right" wrapText="1"/>
      <protection/>
    </xf>
    <xf numFmtId="3" fontId="5" fillId="34" borderId="22" xfId="0" applyNumberFormat="1" applyFont="1" applyFill="1" applyBorder="1" applyAlignment="1" applyProtection="1">
      <alignment horizontal="right" wrapText="1"/>
      <protection/>
    </xf>
    <xf numFmtId="3" fontId="5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165" fontId="4" fillId="0" borderId="2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1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6" fillId="35" borderId="0" xfId="0" applyFont="1" applyFill="1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2" fillId="0" borderId="0" xfId="0" applyFont="1" applyAlignment="1">
      <alignment/>
    </xf>
    <xf numFmtId="0" fontId="16" fillId="36" borderId="0" xfId="0" applyFont="1" applyFill="1" applyAlignment="1" applyProtection="1">
      <alignment/>
      <protection hidden="1"/>
    </xf>
    <xf numFmtId="0" fontId="4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4" fillId="37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17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5" fillId="36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33" borderId="22" xfId="0" applyNumberFormat="1" applyFont="1" applyFill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 wrapText="1"/>
    </xf>
    <xf numFmtId="3" fontId="4" fillId="33" borderId="16" xfId="0" applyNumberFormat="1" applyFont="1" applyFill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 vertical="center" wrapText="1"/>
    </xf>
    <xf numFmtId="165" fontId="4" fillId="0" borderId="20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167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justify" wrapText="1"/>
    </xf>
    <xf numFmtId="49" fontId="4" fillId="33" borderId="14" xfId="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 applyProtection="1">
      <alignment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wrapText="1"/>
    </xf>
    <xf numFmtId="3" fontId="5" fillId="34" borderId="11" xfId="0" applyNumberFormat="1" applyFont="1" applyFill="1" applyBorder="1" applyAlignment="1" applyProtection="1">
      <alignment horizontal="right"/>
      <protection/>
    </xf>
    <xf numFmtId="3" fontId="5" fillId="34" borderId="14" xfId="0" applyNumberFormat="1" applyFont="1" applyFill="1" applyBorder="1" applyAlignment="1" applyProtection="1">
      <alignment horizontal="right"/>
      <protection/>
    </xf>
    <xf numFmtId="3" fontId="3" fillId="33" borderId="12" xfId="0" applyNumberFormat="1" applyFont="1" applyFill="1" applyBorder="1" applyAlignment="1" applyProtection="1">
      <alignment horizontal="right" wrapText="1"/>
      <protection locked="0"/>
    </xf>
    <xf numFmtId="3" fontId="3" fillId="33" borderId="24" xfId="0" applyNumberFormat="1" applyFont="1" applyFill="1" applyBorder="1" applyAlignment="1" applyProtection="1">
      <alignment horizontal="right" wrapText="1"/>
      <protection locked="0"/>
    </xf>
    <xf numFmtId="3" fontId="3" fillId="33" borderId="11" xfId="0" applyNumberFormat="1" applyFont="1" applyFill="1" applyBorder="1" applyAlignment="1" applyProtection="1">
      <alignment horizontal="right" wrapText="1"/>
      <protection locked="0"/>
    </xf>
    <xf numFmtId="3" fontId="5" fillId="34" borderId="15" xfId="0" applyNumberFormat="1" applyFont="1" applyFill="1" applyBorder="1" applyAlignment="1" applyProtection="1">
      <alignment horizontal="right"/>
      <protection/>
    </xf>
    <xf numFmtId="3" fontId="3" fillId="33" borderId="18" xfId="0" applyNumberFormat="1" applyFont="1" applyFill="1" applyBorder="1" applyAlignment="1" applyProtection="1">
      <alignment horizontal="right" wrapText="1"/>
      <protection locked="0"/>
    </xf>
    <xf numFmtId="3" fontId="5" fillId="34" borderId="18" xfId="0" applyNumberFormat="1" applyFont="1" applyFill="1" applyBorder="1" applyAlignment="1" applyProtection="1">
      <alignment horizontal="right"/>
      <protection/>
    </xf>
    <xf numFmtId="3" fontId="3" fillId="33" borderId="14" xfId="0" applyNumberFormat="1" applyFont="1" applyFill="1" applyBorder="1" applyAlignment="1" applyProtection="1">
      <alignment horizontal="right" wrapText="1"/>
      <protection locked="0"/>
    </xf>
    <xf numFmtId="3" fontId="3" fillId="33" borderId="17" xfId="0" applyNumberFormat="1" applyFont="1" applyFill="1" applyBorder="1" applyAlignment="1" applyProtection="1">
      <alignment horizontal="right" wrapText="1"/>
      <protection locked="0"/>
    </xf>
    <xf numFmtId="3" fontId="5" fillId="34" borderId="19" xfId="0" applyNumberFormat="1" applyFont="1" applyFill="1" applyBorder="1" applyAlignment="1" applyProtection="1">
      <alignment horizontal="right"/>
      <protection/>
    </xf>
    <xf numFmtId="3" fontId="5" fillId="34" borderId="17" xfId="0" applyNumberFormat="1" applyFont="1" applyFill="1" applyBorder="1" applyAlignment="1" applyProtection="1">
      <alignment horizontal="right"/>
      <protection/>
    </xf>
    <xf numFmtId="3" fontId="6" fillId="33" borderId="10" xfId="0" applyNumberFormat="1" applyFont="1" applyFill="1" applyBorder="1" applyAlignment="1" applyProtection="1">
      <alignment horizontal="right" wrapText="1"/>
      <protection locked="0"/>
    </xf>
    <xf numFmtId="3" fontId="9" fillId="34" borderId="13" xfId="0" applyNumberFormat="1" applyFont="1" applyFill="1" applyBorder="1" applyAlignment="1">
      <alignment/>
    </xf>
    <xf numFmtId="3" fontId="9" fillId="34" borderId="24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3" fontId="3" fillId="0" borderId="10" xfId="0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11" fillId="33" borderId="23" xfId="0" applyFont="1" applyFill="1" applyBorder="1" applyAlignment="1" applyProtection="1">
      <alignment vertical="center"/>
      <protection locked="0"/>
    </xf>
    <xf numFmtId="0" fontId="11" fillId="33" borderId="24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 applyProtection="1">
      <alignment horizontal="center" vertical="center"/>
      <protection locked="0"/>
    </xf>
    <xf numFmtId="49" fontId="4" fillId="33" borderId="40" xfId="0" applyNumberFormat="1" applyFont="1" applyFill="1" applyBorder="1" applyAlignment="1" applyProtection="1">
      <alignment horizontal="center" vertical="center"/>
      <protection locked="0"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166" fontId="4" fillId="0" borderId="39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4" fillId="0" borderId="42" xfId="0" applyNumberFormat="1" applyFont="1" applyBorder="1" applyAlignment="1">
      <alignment horizontal="center" vertical="center"/>
    </xf>
    <xf numFmtId="49" fontId="4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33" borderId="22" xfId="0" applyFont="1" applyFill="1" applyBorder="1" applyAlignment="1" applyProtection="1">
      <alignment vertical="center"/>
      <protection locked="0"/>
    </xf>
    <xf numFmtId="0" fontId="11" fillId="33" borderId="20" xfId="0" applyFont="1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" fillId="33" borderId="21" xfId="0" applyNumberFormat="1" applyFont="1" applyFill="1" applyBorder="1" applyAlignment="1" applyProtection="1">
      <alignment horizontal="right" wrapText="1"/>
      <protection locked="0"/>
    </xf>
    <xf numFmtId="3" fontId="3" fillId="33" borderId="2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164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10">
      <selection activeCell="AM20" sqref="AM20:AO20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88" t="s">
        <v>1467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90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3" t="s">
        <v>1448</v>
      </c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5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1" t="s">
        <v>310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3"/>
    </row>
    <row r="15" ht="15" customHeight="1" thickBot="1"/>
    <row r="16" spans="8:76" ht="15" customHeight="1" thickBot="1">
      <c r="H16" s="173" t="s">
        <v>499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5"/>
    </row>
    <row r="17" ht="19.5" customHeight="1" thickBot="1"/>
    <row r="18" spans="11:73" ht="15" customHeight="1">
      <c r="K18" s="194" t="s">
        <v>316</v>
      </c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6"/>
    </row>
    <row r="19" spans="11:73" ht="15" customHeight="1">
      <c r="K19" s="211" t="s">
        <v>317</v>
      </c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212"/>
    </row>
    <row r="20" spans="11:73" ht="15" customHeight="1">
      <c r="K20" s="179" t="s">
        <v>1458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97">
        <v>2014</v>
      </c>
      <c r="AN20" s="197"/>
      <c r="AO20" s="197"/>
      <c r="AP20" s="64" t="s">
        <v>1460</v>
      </c>
      <c r="AQ20" s="198">
        <f>Year+1</f>
        <v>2015</v>
      </c>
      <c r="AR20" s="198"/>
      <c r="AS20" s="198"/>
      <c r="AT20" s="199" t="s">
        <v>1459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200"/>
    </row>
    <row r="21" spans="11:73" ht="15" customHeight="1" thickBot="1">
      <c r="K21" s="176" t="s">
        <v>315</v>
      </c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8"/>
    </row>
    <row r="22" ht="19.5" customHeight="1" thickBot="1"/>
    <row r="23" spans="1:84" ht="15" thickBot="1">
      <c r="A23" s="208" t="s">
        <v>311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10"/>
      <c r="AY23" s="173" t="s">
        <v>312</v>
      </c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5"/>
      <c r="BQ23" s="181" t="s">
        <v>1452</v>
      </c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3"/>
      <c r="CD23" s="69"/>
      <c r="CE23" s="69"/>
      <c r="CF23" s="28"/>
    </row>
    <row r="24" spans="1:84" ht="15">
      <c r="A24" s="203" t="s">
        <v>337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204"/>
      <c r="AY24" s="201" t="s">
        <v>314</v>
      </c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202"/>
      <c r="BO24" s="184" t="s">
        <v>23</v>
      </c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44"/>
    </row>
    <row r="25" spans="1:84" ht="39.75" customHeight="1">
      <c r="A25" s="205" t="s">
        <v>529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44"/>
    </row>
    <row r="26" spans="1:84" ht="39.75" customHeight="1" thickBot="1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7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44"/>
    </row>
    <row r="27" spans="1:84" ht="15.75" thickBot="1">
      <c r="A27" s="221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3" t="s">
        <v>313</v>
      </c>
      <c r="BT27" s="174"/>
      <c r="BU27" s="174"/>
      <c r="BV27" s="174"/>
      <c r="BW27" s="174"/>
      <c r="BX27" s="174"/>
      <c r="BY27" s="174"/>
      <c r="BZ27" s="174"/>
      <c r="CA27" s="175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1449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1450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2"/>
    </row>
    <row r="31" spans="1:84" ht="13.5" thickBot="1">
      <c r="A31" s="224" t="s">
        <v>1451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6"/>
      <c r="Q31" s="228" t="s">
        <v>1457</v>
      </c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30"/>
    </row>
    <row r="32" spans="1:84" ht="12.7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4" t="s">
        <v>1468</v>
      </c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31" t="s">
        <v>1469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</row>
    <row r="33" spans="1:84" ht="12.7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3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235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</row>
    <row r="34" spans="1:84" ht="12.7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3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235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</row>
    <row r="35" spans="1:84" ht="12.75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3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235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</row>
    <row r="36" spans="1:84" ht="12.75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17">
        <v>609535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14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20"/>
      <c r="AH38" s="214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20"/>
      <c r="AY38" s="214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20"/>
      <c r="BP38" s="214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6"/>
      <c r="CG38" s="13"/>
      <c r="CH38" s="13"/>
      <c r="CI38" s="13"/>
    </row>
  </sheetData>
  <sheetProtection password="E2BC" sheet="1" objects="1" scenarios="1" selectLockedCells="1"/>
  <mergeCells count="41">
    <mergeCell ref="AY32:BO36"/>
    <mergeCell ref="BP32:CF36"/>
    <mergeCell ref="X29:CF29"/>
    <mergeCell ref="A29:W29"/>
    <mergeCell ref="A30:W30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H10:BX10"/>
    <mergeCell ref="H12:BX12"/>
    <mergeCell ref="E14:CA14"/>
    <mergeCell ref="H16:BX16"/>
    <mergeCell ref="K18:BU18"/>
    <mergeCell ref="X30:CF30"/>
    <mergeCell ref="BS27:CA27"/>
    <mergeCell ref="K21:BU21"/>
    <mergeCell ref="K20:AL20"/>
    <mergeCell ref="BQ23:CC23"/>
    <mergeCell ref="BO24:CE26"/>
    <mergeCell ref="A26:AX26"/>
    <mergeCell ref="AM20:AO20"/>
    <mergeCell ref="AQ20:AS20"/>
    <mergeCell ref="AT20:BU20"/>
    <mergeCell ref="AY24:BM24"/>
    <mergeCell ref="AY23:BM23"/>
    <mergeCell ref="A24:AX24"/>
    <mergeCell ref="A25:AX25"/>
    <mergeCell ref="A23:AX23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1498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tabSelected="1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7" t="s">
        <v>1356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9" t="s">
        <v>344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1488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/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/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/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/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/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/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/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/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/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0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/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/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/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/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/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/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/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0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0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/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/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/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/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/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/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/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/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/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/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/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/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/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0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/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/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0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0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0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0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/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/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0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9" t="s">
        <v>1495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</row>
    <row r="18" spans="1:20" ht="13.5" customHeight="1">
      <c r="A18" s="245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1496</v>
      </c>
      <c r="P18" s="263" t="s">
        <v>1489</v>
      </c>
      <c r="Q18" s="280"/>
      <c r="R18" s="244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/>
      <c r="Q22" s="36"/>
      <c r="R22" s="36"/>
      <c r="S22" s="36"/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/>
      <c r="Q23" s="36"/>
      <c r="R23" s="36"/>
      <c r="S23" s="36"/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/>
      <c r="Q24" s="36"/>
      <c r="R24" s="36"/>
      <c r="S24" s="36"/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/>
      <c r="Q25" s="36"/>
      <c r="R25" s="36"/>
      <c r="S25" s="36"/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/>
      <c r="Q26" s="36"/>
      <c r="R26" s="36"/>
      <c r="S26" s="36"/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/>
      <c r="Q27" s="36"/>
      <c r="R27" s="36"/>
      <c r="S27" s="36"/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/>
      <c r="S28" s="36"/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/>
      <c r="Q21" s="36"/>
      <c r="R21" s="36"/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/>
      <c r="Q22" s="36"/>
      <c r="R22" s="36"/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/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9" t="s">
        <v>1495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</row>
    <row r="18" spans="1:32" s="7" customFormat="1" ht="13.5" customHeight="1">
      <c r="A18" s="245" t="s">
        <v>1426</v>
      </c>
      <c r="B18" s="244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1427</v>
      </c>
      <c r="Q18" s="244"/>
      <c r="R18" s="244" t="s">
        <v>1428</v>
      </c>
      <c r="S18" s="244"/>
      <c r="T18" s="244" t="s">
        <v>1429</v>
      </c>
      <c r="U18" s="244"/>
      <c r="V18" s="263" t="s">
        <v>1378</v>
      </c>
      <c r="W18" s="264"/>
      <c r="X18" s="244" t="s">
        <v>1379</v>
      </c>
      <c r="Y18" s="244"/>
      <c r="Z18" s="244" t="s">
        <v>1380</v>
      </c>
      <c r="AA18" s="244"/>
      <c r="AB18" s="244" t="s">
        <v>1381</v>
      </c>
      <c r="AC18" s="244"/>
      <c r="AD18" s="263" t="s">
        <v>1430</v>
      </c>
      <c r="AE18" s="264"/>
      <c r="AF18" s="1"/>
    </row>
    <row r="19" spans="1:32" s="7" customFormat="1" ht="39.75" customHeight="1">
      <c r="A19" s="224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A16:AE16"/>
    <mergeCell ref="A17:AE17"/>
    <mergeCell ref="AD18:AE18"/>
    <mergeCell ref="B18:B19"/>
    <mergeCell ref="P18:Q18"/>
    <mergeCell ref="R18:S18"/>
    <mergeCell ref="T18:U18"/>
    <mergeCell ref="A18:A19"/>
    <mergeCell ref="V18:W18"/>
    <mergeCell ref="X18:Y18"/>
    <mergeCell ref="AB18:AC18"/>
    <mergeCell ref="Z18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9" t="s">
        <v>1463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59"/>
    </row>
    <row r="18" spans="1:24" ht="27.75" customHeight="1">
      <c r="A18" s="245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1386</v>
      </c>
      <c r="Q18" s="281"/>
      <c r="R18" s="281"/>
      <c r="S18" s="281"/>
      <c r="T18" s="244" t="s">
        <v>1387</v>
      </c>
      <c r="U18" s="281"/>
      <c r="V18" s="281"/>
      <c r="W18" s="281"/>
      <c r="X18" s="60"/>
    </row>
    <row r="19" spans="1:24" ht="13.5" customHeight="1">
      <c r="A19" s="22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7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9" t="s">
        <v>492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7" t="s">
        <v>530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</row>
    <row r="17" spans="1:23" ht="12.75">
      <c r="A17" s="249" t="s">
        <v>1461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4" ht="15" customHeight="1">
      <c r="A18" s="244" t="s">
        <v>294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1184</v>
      </c>
      <c r="N18" s="245" t="s">
        <v>1183</v>
      </c>
      <c r="O18" s="244" t="s">
        <v>1496</v>
      </c>
      <c r="P18" s="244" t="s">
        <v>416</v>
      </c>
      <c r="Q18" s="244"/>
      <c r="R18" s="244"/>
      <c r="S18" s="244"/>
      <c r="T18" s="244"/>
      <c r="U18" s="244"/>
      <c r="V18" s="244"/>
      <c r="W18" s="244" t="s">
        <v>295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4"/>
      <c r="X19" s="1"/>
    </row>
    <row r="20" spans="1:24" ht="12.75">
      <c r="A20" s="252">
        <v>1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24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0">
        <v>1</v>
      </c>
      <c r="P21" s="150"/>
      <c r="Q21" s="161"/>
      <c r="R21" s="162"/>
      <c r="S21" s="162"/>
      <c r="T21" s="151"/>
      <c r="U21" s="31"/>
      <c r="V21" s="31"/>
      <c r="W21" s="31"/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1"/>
      <c r="P22" s="153"/>
      <c r="Q22" s="156"/>
      <c r="R22" s="157"/>
      <c r="S22" s="157"/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0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1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0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1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1466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8" t="s">
        <v>411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A27:A31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7" t="s">
        <v>290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</row>
    <row r="17" spans="1:19" ht="12.75">
      <c r="A17" s="180" t="s">
        <v>364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</row>
    <row r="18" spans="1:19" ht="25.5" customHeight="1">
      <c r="A18" s="244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284</v>
      </c>
      <c r="Q18" s="244"/>
      <c r="R18" s="244"/>
      <c r="S18" s="244" t="s">
        <v>29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285</v>
      </c>
      <c r="Q19" s="6" t="s">
        <v>865</v>
      </c>
      <c r="R19" s="6" t="s">
        <v>286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7" t="s">
        <v>1385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</row>
    <row r="16" spans="1:26" ht="12.75">
      <c r="A16" s="180" t="s">
        <v>364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1496</v>
      </c>
      <c r="P17" s="244" t="s">
        <v>420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0" t="s">
        <v>364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5" customHeight="1">
      <c r="A17" s="245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1496</v>
      </c>
      <c r="P17" s="244" t="s">
        <v>1202</v>
      </c>
      <c r="Q17" s="244" t="s">
        <v>358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1493</v>
      </c>
      <c r="R18" s="244" t="s">
        <v>359</v>
      </c>
      <c r="S18" s="244"/>
      <c r="T18" s="244"/>
      <c r="U18" s="244"/>
      <c r="V18" s="244"/>
      <c r="W18" s="244"/>
      <c r="X18" s="244"/>
      <c r="Y18" s="244"/>
      <c r="Z18" s="244" t="s">
        <v>285</v>
      </c>
    </row>
    <row r="19" spans="1:26" ht="76.5">
      <c r="A19" s="22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4"/>
      <c r="P19" s="244"/>
      <c r="Q19" s="244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7" t="s">
        <v>1494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2.75">
      <c r="A18" s="249" t="s">
        <v>281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600</v>
      </c>
      <c r="O23" s="122">
        <v>3</v>
      </c>
      <c r="P23" s="36"/>
      <c r="Q23" s="36"/>
      <c r="R23" s="36"/>
    </row>
    <row r="24" spans="1:18" ht="25.5">
      <c r="A24" s="42" t="s">
        <v>279</v>
      </c>
      <c r="O24" s="122">
        <v>4</v>
      </c>
      <c r="P24" s="36"/>
      <c r="Q24" s="36"/>
      <c r="R24" s="36"/>
    </row>
    <row r="25" spans="1:18" ht="25.5">
      <c r="A25" s="42" t="s">
        <v>873</v>
      </c>
      <c r="O25" s="122">
        <v>5</v>
      </c>
      <c r="P25" s="36"/>
      <c r="Q25" s="36"/>
      <c r="R25" s="36"/>
    </row>
    <row r="26" spans="1:18" ht="25.5">
      <c r="A26" s="42" t="s">
        <v>280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/>
      <c r="P31" s="287"/>
      <c r="Q31" s="287"/>
      <c r="S31" s="287"/>
      <c r="T31" s="287"/>
      <c r="U31" s="287"/>
      <c r="W31" s="80"/>
    </row>
    <row r="32" spans="15:23" ht="12.75">
      <c r="O32" s="198" t="s">
        <v>1445</v>
      </c>
      <c r="P32" s="198"/>
      <c r="Q32" s="198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/>
      <c r="P34" s="287"/>
      <c r="Q34" s="287"/>
      <c r="S34" s="286"/>
      <c r="T34" s="286"/>
      <c r="U34" s="286"/>
    </row>
    <row r="35" spans="15:21" ht="12.75">
      <c r="O35" s="198" t="s">
        <v>1446</v>
      </c>
      <c r="P35" s="198"/>
      <c r="Q35" s="198"/>
      <c r="S35" s="261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4</v>
      </c>
      <c r="F3" s="108"/>
      <c r="G3" s="108"/>
      <c r="H3" s="110">
        <f>SUM(H4:H8,H9,H18,H26,H30,H246,H374,H376,H380,H383,H385,H387,H409,H445,H452,H525,H594,H616,H621,H678,H735,H757)</f>
        <v>4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1</v>
      </c>
      <c r="J4" s="7" t="s">
        <v>918</v>
      </c>
      <c r="K4" s="7">
        <v>2</v>
      </c>
      <c r="L4" s="7" t="s">
        <v>919</v>
      </c>
      <c r="M4" s="7" t="str">
        <f>IF(P_1=0,"Нет данных",P_1)</f>
        <v>Нет данных</v>
      </c>
      <c r="O4" s="117">
        <f ca="1">TODAY()</f>
        <v>41893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1</v>
      </c>
      <c r="J5" s="7" t="s">
        <v>920</v>
      </c>
      <c r="K5" s="7">
        <v>3</v>
      </c>
      <c r="L5" s="7" t="s">
        <v>921</v>
      </c>
      <c r="M5" s="7" t="str">
        <f>IF(P_2=0,"Нет данных",P_2)</f>
        <v>Нет данных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1</v>
      </c>
      <c r="J7" s="7" t="s">
        <v>924</v>
      </c>
      <c r="K7" s="7">
        <v>5</v>
      </c>
      <c r="L7" s="7" t="s">
        <v>925</v>
      </c>
      <c r="M7" s="7" t="str">
        <f>IF(P_4=0,"Нет данных",P_4)</f>
        <v>Нет данных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1</v>
      </c>
      <c r="J8" s="7" t="s">
        <v>927</v>
      </c>
      <c r="K8" s="7">
        <v>6</v>
      </c>
      <c r="L8" s="7" t="s">
        <v>928</v>
      </c>
      <c r="M8" s="7" t="str">
        <f>IF(P_5=0,"Нет данных",P_5)</f>
        <v>Нет данных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/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/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/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/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/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/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/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/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/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/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/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/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/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/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/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/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/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/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/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/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/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/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/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/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/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/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/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/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/>
      <c r="Q21" s="36"/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/>
      <c r="Q22" s="36"/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/>
      <c r="Q23" s="36"/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/>
      <c r="Q24" s="36"/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/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59" t="s">
        <v>301</v>
      </c>
      <c r="Q17" s="259" t="s">
        <v>339</v>
      </c>
      <c r="R17" s="244" t="s">
        <v>359</v>
      </c>
      <c r="S17" s="244"/>
      <c r="T17" s="244"/>
      <c r="U17" s="260" t="s">
        <v>494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302</v>
      </c>
      <c r="S18" s="265" t="s">
        <v>237</v>
      </c>
      <c r="T18" s="265" t="s">
        <v>591</v>
      </c>
      <c r="U18" s="263" t="s">
        <v>588</v>
      </c>
      <c r="V18" s="264"/>
      <c r="W18" s="263" t="s">
        <v>589</v>
      </c>
      <c r="X18" s="264"/>
      <c r="Y18" s="263" t="s">
        <v>593</v>
      </c>
      <c r="Z18" s="264"/>
      <c r="AA18" s="263" t="s">
        <v>594</v>
      </c>
      <c r="AB18" s="264"/>
      <c r="AC18" s="263" t="s">
        <v>595</v>
      </c>
      <c r="AD18" s="264"/>
      <c r="AE18" s="263" t="s">
        <v>596</v>
      </c>
      <c r="AF18" s="264"/>
      <c r="AG18" s="263" t="s">
        <v>367</v>
      </c>
      <c r="AH18" s="264"/>
      <c r="AI18" s="263" t="s">
        <v>368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/>
      <c r="Q22" s="54"/>
      <c r="R22" s="54"/>
      <c r="S22" s="54"/>
      <c r="T22" s="54"/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/>
      <c r="Q24" s="54"/>
      <c r="R24" s="54"/>
      <c r="S24" s="54"/>
      <c r="T24" s="54"/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/>
      <c r="Q25" s="54"/>
      <c r="R25" s="54"/>
      <c r="S25" s="54"/>
      <c r="T25" s="54"/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/>
      <c r="Q26" s="54"/>
      <c r="R26" s="54"/>
      <c r="S26" s="54"/>
      <c r="T26" s="54"/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/>
      <c r="Q27" s="54"/>
      <c r="R27" s="54"/>
      <c r="S27" s="54"/>
      <c r="T27" s="54"/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/>
      <c r="Q28" s="54"/>
      <c r="R28" s="54"/>
      <c r="S28" s="54"/>
      <c r="T28" s="54"/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/>
      <c r="Q29" s="54"/>
      <c r="R29" s="54"/>
      <c r="S29" s="54"/>
      <c r="T29" s="54"/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/>
      <c r="Q30" s="54"/>
      <c r="R30" s="54"/>
      <c r="S30" s="54"/>
      <c r="T30" s="54"/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/>
      <c r="Q31" s="54"/>
      <c r="R31" s="54"/>
      <c r="S31" s="54"/>
      <c r="T31" s="54"/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/>
      <c r="Q32" s="54"/>
      <c r="R32" s="54"/>
      <c r="S32" s="54"/>
      <c r="T32" s="54"/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/>
      <c r="Q33" s="54"/>
      <c r="R33" s="54"/>
      <c r="S33" s="54"/>
      <c r="T33" s="54"/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/>
      <c r="Q35" s="54"/>
      <c r="R35" s="54"/>
      <c r="S35" s="54"/>
      <c r="T35" s="54"/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418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294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1496</v>
      </c>
      <c r="P18" s="244" t="s">
        <v>303</v>
      </c>
      <c r="Q18" s="244"/>
      <c r="R18" s="244" t="s">
        <v>656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52"/>
      <c r="C20" s="270"/>
      <c r="D20" s="25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/>
      <c r="Q30" s="36"/>
      <c r="R30" s="36"/>
      <c r="S30" s="36"/>
      <c r="T30" s="36"/>
      <c r="U30" s="36"/>
      <c r="V30" s="36"/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/>
      <c r="Q31" s="36"/>
      <c r="R31" s="36"/>
      <c r="S31" s="36"/>
      <c r="T31" s="36"/>
      <c r="U31" s="36"/>
      <c r="V31" s="36"/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/>
      <c r="Q32" s="36"/>
      <c r="R32" s="36"/>
      <c r="S32" s="36"/>
      <c r="T32" s="36"/>
      <c r="U32" s="36"/>
      <c r="V32" s="36"/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/>
      <c r="Q33" s="36"/>
      <c r="R33" s="36"/>
      <c r="S33" s="36"/>
      <c r="T33" s="36"/>
      <c r="U33" s="36"/>
      <c r="V33" s="36"/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655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/>
      <c r="Q40" s="36"/>
      <c r="R40" s="36"/>
      <c r="S40" s="36"/>
      <c r="T40" s="36"/>
      <c r="U40" s="36"/>
      <c r="V40" s="36"/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1461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4" t="s">
        <v>495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/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/>
      <c r="Q32" s="274"/>
    </row>
  </sheetData>
  <sheetProtection password="E2BC" sheet="1" objects="1" scenarios="1" selectLockedCells="1"/>
  <mergeCells count="16">
    <mergeCell ref="P22:Q22"/>
    <mergeCell ref="P23:Q23"/>
    <mergeCell ref="P24:Q24"/>
    <mergeCell ref="P25:Q25"/>
    <mergeCell ref="P21:Q21"/>
    <mergeCell ref="A18:Q18"/>
    <mergeCell ref="A17:Q17"/>
    <mergeCell ref="P20:Q20"/>
    <mergeCell ref="P19:Q19"/>
    <mergeCell ref="P26:Q26"/>
    <mergeCell ref="P27:Q27"/>
    <mergeCell ref="P31:Q31"/>
    <mergeCell ref="P32:Q32"/>
    <mergeCell ref="P30:Q30"/>
    <mergeCell ref="P29:Q29"/>
    <mergeCell ref="P28:Q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1495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1496</v>
      </c>
      <c r="P17" s="244" t="s">
        <v>341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1401</v>
      </c>
      <c r="Q18" s="244"/>
      <c r="R18" s="244" t="s">
        <v>1402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  <c r="Q21" s="36"/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7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9" t="s">
        <v>1497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/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/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/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/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Komolova</cp:lastModifiedBy>
  <cp:lastPrinted>2013-08-19T11:40:05Z</cp:lastPrinted>
  <dcterms:created xsi:type="dcterms:W3CDTF">2003-03-26T09:58:27Z</dcterms:created>
  <dcterms:modified xsi:type="dcterms:W3CDTF">2014-09-11T04:31:06Z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